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050" activeTab="0"/>
  </bookViews>
  <sheets>
    <sheet name="ЧГК" sheetId="1" r:id="rId1"/>
    <sheet name="Пентагон" sheetId="2" r:id="rId2"/>
    <sheet name="Итоги" sheetId="3" r:id="rId3"/>
  </sheets>
  <definedNames/>
  <calcPr fullCalcOnLoad="1"/>
</workbook>
</file>

<file path=xl/sharedStrings.xml><?xml version="1.0" encoding="utf-8"?>
<sst xmlns="http://schemas.openxmlformats.org/spreadsheetml/2006/main" count="96" uniqueCount="42">
  <si>
    <t>Команда</t>
  </si>
  <si>
    <t>Место</t>
  </si>
  <si>
    <t>Мл/Ст</t>
  </si>
  <si>
    <t>Сумма</t>
  </si>
  <si>
    <t>Территория</t>
  </si>
  <si>
    <t>Мл</t>
  </si>
  <si>
    <t>Ст</t>
  </si>
  <si>
    <t>Рейтинг</t>
  </si>
  <si>
    <t>ЧГК</t>
  </si>
  <si>
    <t>Пентагон</t>
  </si>
  <si>
    <t>Интеллектуалы</t>
  </si>
  <si>
    <t>Чернушка</t>
  </si>
  <si>
    <t>The best</t>
  </si>
  <si>
    <t>Свои люди</t>
  </si>
  <si>
    <t>Mix</t>
  </si>
  <si>
    <t>Талант</t>
  </si>
  <si>
    <t>Zoom-zoom</t>
  </si>
  <si>
    <t>Поллукс</t>
  </si>
  <si>
    <t>Ника</t>
  </si>
  <si>
    <t>Сириус</t>
  </si>
  <si>
    <t>Вэшки</t>
  </si>
  <si>
    <t>Империя</t>
  </si>
  <si>
    <t>М2020</t>
  </si>
  <si>
    <t>Училки</t>
  </si>
  <si>
    <t>Максимум</t>
  </si>
  <si>
    <t>Трун</t>
  </si>
  <si>
    <t>Солнышко</t>
  </si>
  <si>
    <t>Непоседы</t>
  </si>
  <si>
    <t>Сульмаш</t>
  </si>
  <si>
    <t>БУМ</t>
  </si>
  <si>
    <t>Паранойя</t>
  </si>
  <si>
    <t>ЧернОЙЛ</t>
  </si>
  <si>
    <t>ПВР</t>
  </si>
  <si>
    <t>Неfact</t>
  </si>
  <si>
    <t>Административный ресурс</t>
  </si>
  <si>
    <t>0</t>
  </si>
  <si>
    <t>Итоговый протокол открытого Чемпионата по интеллектуальным играм на "Кубок главы города"</t>
  </si>
  <si>
    <t>Главный судья : Созыкина Л.С.</t>
  </si>
  <si>
    <t>Пермь</t>
  </si>
  <si>
    <t>Екатеринбург</t>
  </si>
  <si>
    <t>Пермь, Чернушка</t>
  </si>
  <si>
    <t>Пермь, Чайковский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</si>
</sst>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NumberFormat="1" applyFont="1" applyBorder="1" applyAlignment="1">
      <alignment horizontal="right"/>
    </xf>
    <xf numFmtId="0" fontId="17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0" borderId="10" xfId="0" applyFill="1" applyBorder="1" applyAlignment="1">
      <alignment horizontal="center"/>
    </xf>
    <xf numFmtId="0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108" zoomScaleNormal="108" zoomScalePageLayoutView="0" workbookViewId="0" topLeftCell="A1">
      <selection activeCell="N29" sqref="N29"/>
    </sheetView>
  </sheetViews>
  <sheetFormatPr defaultColWidth="9.140625" defaultRowHeight="15"/>
  <cols>
    <col min="1" max="1" width="4.28125" style="2" customWidth="1"/>
    <col min="2" max="2" width="24.421875" style="2" bestFit="1" customWidth="1"/>
    <col min="3" max="3" width="6.7109375" style="2" bestFit="1" customWidth="1"/>
    <col min="4" max="4" width="19.57421875" style="2" bestFit="1" customWidth="1"/>
    <col min="5" max="29" width="3.00390625" style="2" customWidth="1"/>
    <col min="30" max="30" width="7.28125" style="2" customWidth="1"/>
    <col min="31" max="32" width="7.140625" style="2" customWidth="1"/>
    <col min="33" max="16384" width="9.140625" style="2" customWidth="1"/>
  </cols>
  <sheetData>
    <row r="1" spans="1:32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3" spans="1:32" ht="12.75">
      <c r="A3" s="8"/>
      <c r="B3" s="8" t="s">
        <v>0</v>
      </c>
      <c r="C3" s="8" t="s">
        <v>2</v>
      </c>
      <c r="D3" s="8" t="s">
        <v>4</v>
      </c>
      <c r="E3" s="8">
        <v>0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>
        <v>17</v>
      </c>
      <c r="W3" s="8">
        <v>18</v>
      </c>
      <c r="X3" s="8">
        <v>19</v>
      </c>
      <c r="Y3" s="8">
        <v>20</v>
      </c>
      <c r="Z3" s="8">
        <v>21</v>
      </c>
      <c r="AA3" s="8">
        <v>22</v>
      </c>
      <c r="AB3" s="8">
        <v>23</v>
      </c>
      <c r="AC3" s="8">
        <v>24</v>
      </c>
      <c r="AD3" s="8" t="s">
        <v>3</v>
      </c>
      <c r="AE3" s="8" t="s">
        <v>7</v>
      </c>
      <c r="AF3" s="8" t="s">
        <v>1</v>
      </c>
    </row>
    <row r="4" spans="1:32" ht="12.75">
      <c r="A4" s="3">
        <v>1</v>
      </c>
      <c r="B4" s="5" t="s">
        <v>10</v>
      </c>
      <c r="C4" s="1" t="s">
        <v>5</v>
      </c>
      <c r="D4" s="4" t="s">
        <v>11</v>
      </c>
      <c r="E4" s="6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1</v>
      </c>
      <c r="Z4" s="3">
        <v>1</v>
      </c>
      <c r="AA4" s="3">
        <v>0</v>
      </c>
      <c r="AB4" s="3">
        <v>0</v>
      </c>
      <c r="AC4" s="3">
        <v>1</v>
      </c>
      <c r="AD4" s="3">
        <f aca="true" t="shared" si="0" ref="AD4:AD25">SUM(F4:AC4)</f>
        <v>5</v>
      </c>
      <c r="AE4" s="7">
        <f aca="true" t="shared" si="1" ref="AE4:AE24">SUMPRODUCT(F4:AC4,$F$27:$AC$27)</f>
        <v>24</v>
      </c>
      <c r="AF4" s="7">
        <v>11</v>
      </c>
    </row>
    <row r="5" spans="1:32" ht="12.75">
      <c r="A5" s="3">
        <v>2</v>
      </c>
      <c r="B5" s="5" t="s">
        <v>12</v>
      </c>
      <c r="C5" s="1" t="s">
        <v>5</v>
      </c>
      <c r="D5" s="4" t="s">
        <v>11</v>
      </c>
      <c r="E5" s="6">
        <v>0</v>
      </c>
      <c r="F5" s="3">
        <v>0</v>
      </c>
      <c r="G5" s="3">
        <v>1</v>
      </c>
      <c r="H5" s="3">
        <v>1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1</v>
      </c>
      <c r="Q5" s="3">
        <v>1</v>
      </c>
      <c r="R5" s="3">
        <v>1</v>
      </c>
      <c r="S5" s="3">
        <v>0</v>
      </c>
      <c r="T5" s="3">
        <v>0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0</v>
      </c>
      <c r="AB5" s="3">
        <v>0</v>
      </c>
      <c r="AC5" s="3">
        <v>1</v>
      </c>
      <c r="AD5" s="3">
        <f t="shared" si="0"/>
        <v>14</v>
      </c>
      <c r="AE5" s="7">
        <f t="shared" si="1"/>
        <v>121</v>
      </c>
      <c r="AF5" s="7">
        <v>3</v>
      </c>
    </row>
    <row r="6" spans="1:32" ht="12.75">
      <c r="A6" s="3">
        <v>3</v>
      </c>
      <c r="B6" s="5" t="s">
        <v>13</v>
      </c>
      <c r="C6" s="1" t="s">
        <v>5</v>
      </c>
      <c r="D6" s="4" t="s">
        <v>11</v>
      </c>
      <c r="E6" s="6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1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1</v>
      </c>
      <c r="AD6" s="3">
        <f t="shared" si="0"/>
        <v>5</v>
      </c>
      <c r="AE6" s="7">
        <f t="shared" si="1"/>
        <v>37</v>
      </c>
      <c r="AF6" s="7">
        <v>10</v>
      </c>
    </row>
    <row r="7" spans="1:32" ht="12.75">
      <c r="A7" s="3">
        <v>4</v>
      </c>
      <c r="B7" s="5" t="s">
        <v>14</v>
      </c>
      <c r="C7" s="1" t="s">
        <v>5</v>
      </c>
      <c r="D7" s="4" t="s">
        <v>11</v>
      </c>
      <c r="E7" s="6">
        <v>0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1</v>
      </c>
      <c r="M7" s="3">
        <v>1</v>
      </c>
      <c r="N7" s="3">
        <v>0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1</v>
      </c>
      <c r="U7" s="3">
        <v>1</v>
      </c>
      <c r="V7" s="3">
        <v>1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1</v>
      </c>
      <c r="AD7" s="3">
        <f t="shared" si="0"/>
        <v>13</v>
      </c>
      <c r="AE7" s="7">
        <f t="shared" si="1"/>
        <v>107</v>
      </c>
      <c r="AF7" s="7">
        <v>5</v>
      </c>
    </row>
    <row r="8" spans="1:32" ht="12.75">
      <c r="A8" s="3">
        <v>5</v>
      </c>
      <c r="B8" s="5" t="s">
        <v>15</v>
      </c>
      <c r="C8" s="1" t="s">
        <v>5</v>
      </c>
      <c r="D8" s="4" t="s">
        <v>11</v>
      </c>
      <c r="E8" s="6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1</v>
      </c>
      <c r="Z8" s="3">
        <v>1</v>
      </c>
      <c r="AA8" s="3">
        <v>0</v>
      </c>
      <c r="AB8" s="3">
        <v>0</v>
      </c>
      <c r="AC8" s="3">
        <v>0</v>
      </c>
      <c r="AD8" s="3">
        <f t="shared" si="0"/>
        <v>4</v>
      </c>
      <c r="AE8" s="7">
        <f t="shared" si="1"/>
        <v>16</v>
      </c>
      <c r="AF8" s="7">
        <v>12</v>
      </c>
    </row>
    <row r="9" spans="1:32" ht="12.75">
      <c r="A9" s="3">
        <v>6</v>
      </c>
      <c r="B9" s="5" t="s">
        <v>16</v>
      </c>
      <c r="C9" s="1" t="s">
        <v>5</v>
      </c>
      <c r="D9" s="4" t="s">
        <v>11</v>
      </c>
      <c r="E9" s="6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1</v>
      </c>
      <c r="M9" s="3">
        <v>0</v>
      </c>
      <c r="N9" s="3">
        <v>0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1</v>
      </c>
      <c r="Z9" s="3">
        <v>1</v>
      </c>
      <c r="AA9" s="3">
        <v>0</v>
      </c>
      <c r="AB9" s="3">
        <v>0</v>
      </c>
      <c r="AC9" s="3">
        <v>1</v>
      </c>
      <c r="AD9" s="3">
        <f t="shared" si="0"/>
        <v>9</v>
      </c>
      <c r="AE9" s="7">
        <f t="shared" si="1"/>
        <v>65</v>
      </c>
      <c r="AF9" s="7">
        <v>8</v>
      </c>
    </row>
    <row r="10" spans="1:32" ht="12.75">
      <c r="A10" s="3">
        <v>7</v>
      </c>
      <c r="B10" s="5" t="s">
        <v>17</v>
      </c>
      <c r="C10" s="1" t="s">
        <v>5</v>
      </c>
      <c r="D10" s="4" t="s">
        <v>11</v>
      </c>
      <c r="E10" s="6">
        <v>0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1</v>
      </c>
      <c r="U10" s="3">
        <v>1</v>
      </c>
      <c r="V10" s="3">
        <v>1</v>
      </c>
      <c r="W10" s="3">
        <v>1</v>
      </c>
      <c r="X10" s="3">
        <v>0</v>
      </c>
      <c r="Y10" s="3">
        <v>1</v>
      </c>
      <c r="Z10" s="3">
        <v>1</v>
      </c>
      <c r="AA10" s="3">
        <v>0</v>
      </c>
      <c r="AB10" s="3">
        <v>0</v>
      </c>
      <c r="AC10" s="3">
        <v>1</v>
      </c>
      <c r="AD10" s="3">
        <f t="shared" si="0"/>
        <v>14</v>
      </c>
      <c r="AE10" s="7">
        <f t="shared" si="1"/>
        <v>118</v>
      </c>
      <c r="AF10" s="7">
        <v>4</v>
      </c>
    </row>
    <row r="11" spans="1:32" ht="12.75">
      <c r="A11" s="3">
        <v>8</v>
      </c>
      <c r="B11" s="5" t="s">
        <v>18</v>
      </c>
      <c r="C11" s="1" t="s">
        <v>5</v>
      </c>
      <c r="D11" s="4" t="s">
        <v>11</v>
      </c>
      <c r="E11" s="6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1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1</v>
      </c>
      <c r="V11" s="3">
        <v>1</v>
      </c>
      <c r="W11" s="3">
        <v>0</v>
      </c>
      <c r="X11" s="3">
        <v>1</v>
      </c>
      <c r="Y11" s="3">
        <v>1</v>
      </c>
      <c r="Z11" s="3">
        <v>1</v>
      </c>
      <c r="AA11" s="3">
        <v>0</v>
      </c>
      <c r="AB11" s="3">
        <v>0</v>
      </c>
      <c r="AC11" s="3">
        <v>1</v>
      </c>
      <c r="AD11" s="3">
        <f t="shared" si="0"/>
        <v>11</v>
      </c>
      <c r="AE11" s="7">
        <f t="shared" si="1"/>
        <v>76</v>
      </c>
      <c r="AF11" s="7">
        <v>6</v>
      </c>
    </row>
    <row r="12" spans="1:32" ht="12.75">
      <c r="A12" s="3">
        <v>9</v>
      </c>
      <c r="B12" s="5" t="s">
        <v>19</v>
      </c>
      <c r="C12" s="1" t="s">
        <v>5</v>
      </c>
      <c r="D12" s="4" t="s">
        <v>11</v>
      </c>
      <c r="E12" s="6">
        <v>1</v>
      </c>
      <c r="F12" s="3">
        <v>0</v>
      </c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1</v>
      </c>
      <c r="P12" s="3">
        <v>0</v>
      </c>
      <c r="Q12" s="3">
        <v>1</v>
      </c>
      <c r="R12" s="3">
        <v>1</v>
      </c>
      <c r="S12" s="3">
        <v>0</v>
      </c>
      <c r="T12" s="3">
        <v>1</v>
      </c>
      <c r="U12" s="3">
        <v>1</v>
      </c>
      <c r="V12" s="3">
        <v>1</v>
      </c>
      <c r="W12" s="3">
        <v>0</v>
      </c>
      <c r="X12" s="3">
        <v>1</v>
      </c>
      <c r="Y12" s="3">
        <v>1</v>
      </c>
      <c r="Z12" s="3">
        <v>1</v>
      </c>
      <c r="AA12" s="3">
        <v>0</v>
      </c>
      <c r="AB12" s="3">
        <v>0</v>
      </c>
      <c r="AC12" s="3">
        <v>1</v>
      </c>
      <c r="AD12" s="3">
        <f t="shared" si="0"/>
        <v>16</v>
      </c>
      <c r="AE12" s="7">
        <f t="shared" si="1"/>
        <v>140</v>
      </c>
      <c r="AF12" s="7">
        <v>2</v>
      </c>
    </row>
    <row r="13" spans="1:32" ht="12.75">
      <c r="A13" s="3">
        <v>10</v>
      </c>
      <c r="B13" s="5" t="s">
        <v>20</v>
      </c>
      <c r="C13" s="1" t="s">
        <v>5</v>
      </c>
      <c r="D13" s="4" t="s">
        <v>11</v>
      </c>
      <c r="E13" s="6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1</v>
      </c>
      <c r="AD13" s="3">
        <f t="shared" si="0"/>
        <v>7</v>
      </c>
      <c r="AE13" s="7">
        <f t="shared" si="1"/>
        <v>44</v>
      </c>
      <c r="AF13" s="7">
        <v>9</v>
      </c>
    </row>
    <row r="14" spans="1:32" ht="12.75">
      <c r="A14" s="3">
        <v>11</v>
      </c>
      <c r="B14" s="5" t="s">
        <v>21</v>
      </c>
      <c r="C14" s="1" t="s">
        <v>5</v>
      </c>
      <c r="D14" s="4" t="s">
        <v>11</v>
      </c>
      <c r="E14" s="6">
        <v>0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1</v>
      </c>
      <c r="R14" s="3">
        <v>1</v>
      </c>
      <c r="S14" s="3">
        <v>0</v>
      </c>
      <c r="T14" s="3">
        <v>1</v>
      </c>
      <c r="U14" s="3">
        <v>1</v>
      </c>
      <c r="V14" s="3">
        <v>1</v>
      </c>
      <c r="W14" s="3">
        <v>0</v>
      </c>
      <c r="X14" s="3">
        <v>1</v>
      </c>
      <c r="Y14" s="3">
        <v>0</v>
      </c>
      <c r="Z14" s="3">
        <v>1</v>
      </c>
      <c r="AA14" s="3">
        <v>0</v>
      </c>
      <c r="AB14" s="3">
        <v>1</v>
      </c>
      <c r="AC14" s="3">
        <v>1</v>
      </c>
      <c r="AD14" s="3">
        <f t="shared" si="0"/>
        <v>16</v>
      </c>
      <c r="AE14" s="7">
        <f t="shared" si="1"/>
        <v>157</v>
      </c>
      <c r="AF14" s="7">
        <v>1</v>
      </c>
    </row>
    <row r="15" spans="1:32" ht="13.5" thickBot="1">
      <c r="A15" s="17">
        <v>12</v>
      </c>
      <c r="B15" s="22" t="s">
        <v>22</v>
      </c>
      <c r="C15" s="19" t="s">
        <v>5</v>
      </c>
      <c r="D15" s="18" t="s">
        <v>11</v>
      </c>
      <c r="E15" s="20">
        <v>0</v>
      </c>
      <c r="F15" s="17">
        <v>0</v>
      </c>
      <c r="G15" s="17">
        <v>1</v>
      </c>
      <c r="H15" s="17">
        <v>0</v>
      </c>
      <c r="I15" s="17">
        <v>0</v>
      </c>
      <c r="J15" s="17">
        <v>1</v>
      </c>
      <c r="K15" s="17">
        <v>1</v>
      </c>
      <c r="L15" s="17">
        <v>1</v>
      </c>
      <c r="M15" s="17">
        <v>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</v>
      </c>
      <c r="V15" s="17">
        <v>0</v>
      </c>
      <c r="W15" s="17">
        <v>0</v>
      </c>
      <c r="X15" s="17">
        <v>1</v>
      </c>
      <c r="Y15" s="17">
        <v>1</v>
      </c>
      <c r="Z15" s="17">
        <v>1</v>
      </c>
      <c r="AA15" s="17">
        <v>0</v>
      </c>
      <c r="AB15" s="17">
        <v>0</v>
      </c>
      <c r="AC15" s="17">
        <v>1</v>
      </c>
      <c r="AD15" s="17">
        <f t="shared" si="0"/>
        <v>10</v>
      </c>
      <c r="AE15" s="21">
        <f t="shared" si="1"/>
        <v>70</v>
      </c>
      <c r="AF15" s="21">
        <v>7</v>
      </c>
    </row>
    <row r="16" spans="1:32" ht="12.75">
      <c r="A16" s="12">
        <v>13</v>
      </c>
      <c r="B16" s="23" t="s">
        <v>34</v>
      </c>
      <c r="C16" s="14" t="s">
        <v>6</v>
      </c>
      <c r="D16" s="13" t="s">
        <v>11</v>
      </c>
      <c r="E16" s="15">
        <v>1</v>
      </c>
      <c r="F16" s="12">
        <v>0</v>
      </c>
      <c r="G16" s="12">
        <v>1</v>
      </c>
      <c r="H16" s="12">
        <v>1</v>
      </c>
      <c r="I16" s="12">
        <v>0</v>
      </c>
      <c r="J16" s="12">
        <v>1</v>
      </c>
      <c r="K16" s="12">
        <v>1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0</v>
      </c>
      <c r="Z16" s="12">
        <v>1</v>
      </c>
      <c r="AA16" s="12">
        <v>0</v>
      </c>
      <c r="AB16" s="12">
        <v>1</v>
      </c>
      <c r="AC16" s="12">
        <v>1</v>
      </c>
      <c r="AD16" s="12">
        <f t="shared" si="0"/>
        <v>15</v>
      </c>
      <c r="AE16" s="16">
        <f t="shared" si="1"/>
        <v>143</v>
      </c>
      <c r="AF16" s="16">
        <v>4</v>
      </c>
    </row>
    <row r="17" spans="1:32" ht="12.75">
      <c r="A17" s="3">
        <v>14</v>
      </c>
      <c r="B17" s="5" t="s">
        <v>23</v>
      </c>
      <c r="C17" s="1" t="s">
        <v>6</v>
      </c>
      <c r="D17" s="4" t="s">
        <v>11</v>
      </c>
      <c r="E17" s="6">
        <v>1</v>
      </c>
      <c r="F17" s="3">
        <v>0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1</v>
      </c>
      <c r="P17" s="3">
        <v>1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1</v>
      </c>
      <c r="Z17" s="3">
        <v>1</v>
      </c>
      <c r="AA17" s="3">
        <v>0</v>
      </c>
      <c r="AB17" s="3">
        <v>1</v>
      </c>
      <c r="AC17" s="3">
        <v>1</v>
      </c>
      <c r="AD17" s="3">
        <f t="shared" si="0"/>
        <v>15</v>
      </c>
      <c r="AE17" s="7">
        <f t="shared" si="1"/>
        <v>144</v>
      </c>
      <c r="AF17" s="7">
        <v>3</v>
      </c>
    </row>
    <row r="18" spans="1:32" ht="12.75">
      <c r="A18" s="3">
        <v>15</v>
      </c>
      <c r="B18" s="5" t="s">
        <v>24</v>
      </c>
      <c r="C18" s="1" t="s">
        <v>6</v>
      </c>
      <c r="D18" s="4" t="s">
        <v>25</v>
      </c>
      <c r="E18" s="6">
        <v>1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0</v>
      </c>
      <c r="T18" s="3">
        <v>1</v>
      </c>
      <c r="U18" s="3">
        <v>1</v>
      </c>
      <c r="V18" s="3">
        <v>1</v>
      </c>
      <c r="W18" s="3">
        <v>0</v>
      </c>
      <c r="X18" s="3">
        <v>1</v>
      </c>
      <c r="Y18" s="3">
        <v>1</v>
      </c>
      <c r="Z18" s="3">
        <v>1</v>
      </c>
      <c r="AA18" s="3">
        <v>1</v>
      </c>
      <c r="AB18" s="3">
        <v>0</v>
      </c>
      <c r="AC18" s="3">
        <v>1</v>
      </c>
      <c r="AD18" s="3">
        <f t="shared" si="0"/>
        <v>14</v>
      </c>
      <c r="AE18" s="7">
        <f t="shared" si="1"/>
        <v>122</v>
      </c>
      <c r="AF18" s="7">
        <v>7</v>
      </c>
    </row>
    <row r="19" spans="1:32" ht="12.75">
      <c r="A19" s="3">
        <v>16</v>
      </c>
      <c r="B19" s="5" t="s">
        <v>26</v>
      </c>
      <c r="C19" s="1" t="s">
        <v>6</v>
      </c>
      <c r="D19" s="4" t="s">
        <v>11</v>
      </c>
      <c r="E19" s="6">
        <v>0</v>
      </c>
      <c r="F19" s="3">
        <v>0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1</v>
      </c>
      <c r="W19" s="3">
        <v>1</v>
      </c>
      <c r="X19" s="3">
        <v>1</v>
      </c>
      <c r="Y19" s="3">
        <v>0</v>
      </c>
      <c r="Z19" s="3">
        <v>1</v>
      </c>
      <c r="AA19" s="3">
        <v>1</v>
      </c>
      <c r="AB19" s="3">
        <v>0</v>
      </c>
      <c r="AC19" s="3">
        <v>1</v>
      </c>
      <c r="AD19" s="3">
        <f t="shared" si="0"/>
        <v>15</v>
      </c>
      <c r="AE19" s="7">
        <f t="shared" si="1"/>
        <v>140</v>
      </c>
      <c r="AF19" s="7">
        <v>5</v>
      </c>
    </row>
    <row r="20" spans="1:32" ht="12.75">
      <c r="A20" s="3">
        <v>17</v>
      </c>
      <c r="B20" s="5" t="s">
        <v>27</v>
      </c>
      <c r="C20" s="1" t="s">
        <v>6</v>
      </c>
      <c r="D20" s="4" t="s">
        <v>28</v>
      </c>
      <c r="E20" s="6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1</v>
      </c>
      <c r="W20" s="3">
        <v>0</v>
      </c>
      <c r="X20" s="3">
        <v>1</v>
      </c>
      <c r="Y20" s="3">
        <v>1</v>
      </c>
      <c r="Z20" s="3">
        <v>1</v>
      </c>
      <c r="AA20" s="3">
        <v>0</v>
      </c>
      <c r="AB20" s="3">
        <v>0</v>
      </c>
      <c r="AC20" s="3">
        <v>0</v>
      </c>
      <c r="AD20" s="3">
        <f t="shared" si="0"/>
        <v>6</v>
      </c>
      <c r="AE20" s="7">
        <f t="shared" si="1"/>
        <v>40</v>
      </c>
      <c r="AF20" s="7">
        <v>9</v>
      </c>
    </row>
    <row r="21" spans="1:32" ht="12.75">
      <c r="A21" s="3">
        <v>18</v>
      </c>
      <c r="B21" s="5" t="s">
        <v>29</v>
      </c>
      <c r="C21" s="1" t="s">
        <v>6</v>
      </c>
      <c r="D21" s="4" t="s">
        <v>39</v>
      </c>
      <c r="E21" s="6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1</v>
      </c>
      <c r="R21" s="3">
        <v>1</v>
      </c>
      <c r="S21" s="3">
        <v>0</v>
      </c>
      <c r="T21" s="3">
        <v>0</v>
      </c>
      <c r="U21" s="3">
        <v>1</v>
      </c>
      <c r="V21" s="3">
        <v>1</v>
      </c>
      <c r="W21" s="3">
        <v>1</v>
      </c>
      <c r="X21" s="3">
        <v>0</v>
      </c>
      <c r="Y21" s="3">
        <v>1</v>
      </c>
      <c r="Z21" s="3">
        <v>1</v>
      </c>
      <c r="AA21" s="3">
        <v>1</v>
      </c>
      <c r="AB21" s="3">
        <v>0</v>
      </c>
      <c r="AC21" s="3">
        <v>1</v>
      </c>
      <c r="AD21" s="3">
        <f t="shared" si="0"/>
        <v>17</v>
      </c>
      <c r="AE21" s="7">
        <f t="shared" si="1"/>
        <v>173</v>
      </c>
      <c r="AF21" s="7">
        <v>1</v>
      </c>
    </row>
    <row r="22" spans="1:32" ht="12.75">
      <c r="A22" s="3">
        <v>19</v>
      </c>
      <c r="B22" s="5" t="s">
        <v>30</v>
      </c>
      <c r="C22" s="1" t="s">
        <v>6</v>
      </c>
      <c r="D22" s="4" t="s">
        <v>38</v>
      </c>
      <c r="E22" s="6">
        <v>0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  <c r="K22" s="3">
        <v>1</v>
      </c>
      <c r="L22" s="3">
        <v>1</v>
      </c>
      <c r="M22" s="3">
        <v>1</v>
      </c>
      <c r="N22" s="3">
        <v>0</v>
      </c>
      <c r="O22" s="3">
        <v>0</v>
      </c>
      <c r="P22" s="3">
        <v>1</v>
      </c>
      <c r="Q22" s="3">
        <v>1</v>
      </c>
      <c r="R22" s="3">
        <v>1</v>
      </c>
      <c r="S22" s="3">
        <v>0</v>
      </c>
      <c r="T22" s="3">
        <v>0</v>
      </c>
      <c r="U22" s="3">
        <v>1</v>
      </c>
      <c r="V22" s="3">
        <v>1</v>
      </c>
      <c r="W22" s="3">
        <v>1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f t="shared" si="0"/>
        <v>16</v>
      </c>
      <c r="AE22" s="7">
        <f t="shared" si="1"/>
        <v>156</v>
      </c>
      <c r="AF22" s="7">
        <v>2</v>
      </c>
    </row>
    <row r="23" spans="1:32" ht="12.75">
      <c r="A23" s="3">
        <v>20</v>
      </c>
      <c r="B23" s="5" t="s">
        <v>31</v>
      </c>
      <c r="C23" s="1" t="s">
        <v>6</v>
      </c>
      <c r="D23" s="4" t="s">
        <v>11</v>
      </c>
      <c r="E23" s="6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1</v>
      </c>
      <c r="W23" s="3">
        <v>0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f t="shared" si="0"/>
        <v>11</v>
      </c>
      <c r="AE23" s="7">
        <f t="shared" si="1"/>
        <v>95</v>
      </c>
      <c r="AF23" s="7">
        <v>8</v>
      </c>
    </row>
    <row r="24" spans="1:32" ht="12.75">
      <c r="A24" s="3">
        <v>21</v>
      </c>
      <c r="B24" s="5" t="s">
        <v>33</v>
      </c>
      <c r="C24" s="1" t="s">
        <v>6</v>
      </c>
      <c r="D24" s="4" t="s">
        <v>11</v>
      </c>
      <c r="E24" s="6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1</v>
      </c>
      <c r="L24" s="3">
        <v>1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0</v>
      </c>
      <c r="Z24" s="3">
        <v>1</v>
      </c>
      <c r="AA24" s="3">
        <v>0</v>
      </c>
      <c r="AB24" s="3">
        <v>0</v>
      </c>
      <c r="AC24" s="3">
        <v>1</v>
      </c>
      <c r="AD24" s="3">
        <f t="shared" si="0"/>
        <v>14</v>
      </c>
      <c r="AE24" s="7">
        <f t="shared" si="1"/>
        <v>125</v>
      </c>
      <c r="AF24" s="7">
        <v>6</v>
      </c>
    </row>
    <row r="25" spans="1:32" ht="12.75">
      <c r="A25" s="3"/>
      <c r="B25" s="5" t="s">
        <v>32</v>
      </c>
      <c r="C25" s="1" t="s">
        <v>6</v>
      </c>
      <c r="D25" s="4" t="s">
        <v>41</v>
      </c>
      <c r="E25" s="6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3">
        <v>1</v>
      </c>
      <c r="R25" s="3">
        <v>1</v>
      </c>
      <c r="S25" s="3">
        <v>0</v>
      </c>
      <c r="T25" s="3">
        <v>1</v>
      </c>
      <c r="U25" s="3">
        <v>1</v>
      </c>
      <c r="V25" s="3">
        <v>1</v>
      </c>
      <c r="W25" s="3">
        <v>0</v>
      </c>
      <c r="X25" s="3">
        <v>1</v>
      </c>
      <c r="Y25" s="3">
        <v>0</v>
      </c>
      <c r="Z25" s="3">
        <v>1</v>
      </c>
      <c r="AA25" s="3">
        <v>0</v>
      </c>
      <c r="AB25" s="3">
        <v>1</v>
      </c>
      <c r="AC25" s="3">
        <v>1</v>
      </c>
      <c r="AD25" s="3">
        <f t="shared" si="0"/>
        <v>17</v>
      </c>
      <c r="AE25" s="7"/>
      <c r="AF25" s="7"/>
    </row>
    <row r="27" spans="1:29" ht="12.75">
      <c r="A27" s="2">
        <v>21</v>
      </c>
      <c r="F27" s="2">
        <f>$A$27-SUM(F4:F24)+1</f>
        <v>19</v>
      </c>
      <c r="G27" s="2">
        <f aca="true" t="shared" si="2" ref="G27:AC27">$A$27-SUM(G4:G24)+1</f>
        <v>10</v>
      </c>
      <c r="H27" s="2">
        <f t="shared" si="2"/>
        <v>13</v>
      </c>
      <c r="I27" s="2">
        <f t="shared" si="2"/>
        <v>17</v>
      </c>
      <c r="J27" s="2">
        <f t="shared" si="2"/>
        <v>3</v>
      </c>
      <c r="K27" s="2">
        <f t="shared" si="2"/>
        <v>10</v>
      </c>
      <c r="L27" s="2">
        <f t="shared" si="2"/>
        <v>10</v>
      </c>
      <c r="M27" s="2">
        <f t="shared" si="2"/>
        <v>13</v>
      </c>
      <c r="N27" s="2">
        <f t="shared" si="2"/>
        <v>22</v>
      </c>
      <c r="O27" s="2">
        <f t="shared" si="2"/>
        <v>12</v>
      </c>
      <c r="P27" s="2">
        <f t="shared" si="2"/>
        <v>17</v>
      </c>
      <c r="Q27" s="2">
        <f t="shared" si="2"/>
        <v>11</v>
      </c>
      <c r="R27" s="2">
        <f t="shared" si="2"/>
        <v>10</v>
      </c>
      <c r="S27" s="2">
        <f t="shared" si="2"/>
        <v>20</v>
      </c>
      <c r="T27" s="2">
        <f t="shared" si="2"/>
        <v>14</v>
      </c>
      <c r="U27" s="2">
        <f t="shared" si="2"/>
        <v>3</v>
      </c>
      <c r="V27" s="2">
        <f t="shared" si="2"/>
        <v>6</v>
      </c>
      <c r="W27" s="2">
        <f t="shared" si="2"/>
        <v>15</v>
      </c>
      <c r="X27" s="2">
        <f t="shared" si="2"/>
        <v>8</v>
      </c>
      <c r="Y27" s="2">
        <f t="shared" si="2"/>
        <v>9</v>
      </c>
      <c r="Z27" s="2">
        <f t="shared" si="2"/>
        <v>1</v>
      </c>
      <c r="AA27" s="2">
        <f t="shared" si="2"/>
        <v>18</v>
      </c>
      <c r="AB27" s="2">
        <f t="shared" si="2"/>
        <v>17</v>
      </c>
      <c r="AC27" s="2">
        <f t="shared" si="2"/>
        <v>3</v>
      </c>
    </row>
  </sheetData>
  <sheetProtection/>
  <mergeCells count="1">
    <mergeCell ref="A1:AF1"/>
  </mergeCells>
  <dataValidations count="1">
    <dataValidation operator="equal" allowBlank="1" showInputMessage="1" showErrorMessage="1" sqref="E4:AC2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120" zoomScaleNormal="12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5" sqref="D25"/>
    </sheetView>
  </sheetViews>
  <sheetFormatPr defaultColWidth="9.140625" defaultRowHeight="15"/>
  <cols>
    <col min="1" max="1" width="4.421875" style="2" customWidth="1"/>
    <col min="2" max="2" width="24.421875" style="2" customWidth="1"/>
    <col min="3" max="3" width="6.140625" style="2" bestFit="1" customWidth="1"/>
    <col min="4" max="4" width="19.57421875" style="2" bestFit="1" customWidth="1"/>
    <col min="5" max="20" width="4.7109375" style="2" customWidth="1"/>
    <col min="21" max="16384" width="9.140625" style="2" customWidth="1"/>
  </cols>
  <sheetData>
    <row r="1" spans="1:22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3" spans="1:22" ht="12.75">
      <c r="A3" s="8"/>
      <c r="B3" s="8" t="s">
        <v>0</v>
      </c>
      <c r="C3" s="8" t="s">
        <v>2</v>
      </c>
      <c r="D3" s="8" t="s">
        <v>4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 t="s">
        <v>3</v>
      </c>
      <c r="V3" s="8" t="s">
        <v>1</v>
      </c>
    </row>
    <row r="4" spans="1:22" ht="12.75">
      <c r="A4" s="3">
        <f>ЧГК!A4</f>
        <v>1</v>
      </c>
      <c r="B4" s="5" t="str">
        <f>ЧГК!B4</f>
        <v>Интеллектуалы</v>
      </c>
      <c r="C4" s="1" t="str">
        <f>ЧГК!C4</f>
        <v>Мл</v>
      </c>
      <c r="D4" s="3" t="str">
        <f>ЧГК!D4</f>
        <v>Чернушка</v>
      </c>
      <c r="E4" s="3">
        <v>1</v>
      </c>
      <c r="F4" s="3">
        <v>0</v>
      </c>
      <c r="G4" s="3">
        <v>2</v>
      </c>
      <c r="H4" s="3">
        <v>-1</v>
      </c>
      <c r="I4" s="3">
        <v>-1</v>
      </c>
      <c r="J4" s="3">
        <v>0</v>
      </c>
      <c r="K4" s="3">
        <v>1</v>
      </c>
      <c r="L4" s="3">
        <v>0</v>
      </c>
      <c r="M4" s="3">
        <v>1</v>
      </c>
      <c r="N4" s="3">
        <v>5</v>
      </c>
      <c r="O4" s="3">
        <v>4</v>
      </c>
      <c r="P4" s="5">
        <v>1</v>
      </c>
      <c r="Q4" s="5">
        <v>3</v>
      </c>
      <c r="R4" s="5">
        <v>2</v>
      </c>
      <c r="S4" s="3">
        <v>0</v>
      </c>
      <c r="T4" s="3">
        <v>1</v>
      </c>
      <c r="U4" s="3">
        <f>SUM(E4:T4)</f>
        <v>19</v>
      </c>
      <c r="V4" s="3">
        <v>9</v>
      </c>
    </row>
    <row r="5" spans="1:22" ht="12.75">
      <c r="A5" s="3">
        <f>ЧГК!A5</f>
        <v>2</v>
      </c>
      <c r="B5" s="5" t="str">
        <f>ЧГК!B5</f>
        <v>The best</v>
      </c>
      <c r="C5" s="1" t="str">
        <f>ЧГК!C5</f>
        <v>Мл</v>
      </c>
      <c r="D5" s="3" t="str">
        <f>ЧГК!D5</f>
        <v>Чернушка</v>
      </c>
      <c r="E5" s="3">
        <v>5</v>
      </c>
      <c r="F5" s="3">
        <v>0</v>
      </c>
      <c r="G5" s="3">
        <v>0</v>
      </c>
      <c r="H5" s="3">
        <v>0</v>
      </c>
      <c r="I5" s="3">
        <v>2</v>
      </c>
      <c r="J5" s="3">
        <v>-1</v>
      </c>
      <c r="K5" s="3">
        <v>3</v>
      </c>
      <c r="L5" s="3">
        <v>0</v>
      </c>
      <c r="M5" s="3">
        <v>0</v>
      </c>
      <c r="N5" s="3">
        <v>1</v>
      </c>
      <c r="O5" s="3">
        <v>4</v>
      </c>
      <c r="P5" s="5">
        <v>-1</v>
      </c>
      <c r="Q5" s="5">
        <v>3</v>
      </c>
      <c r="R5" s="5">
        <v>0</v>
      </c>
      <c r="S5" s="3">
        <v>2</v>
      </c>
      <c r="T5" s="3">
        <v>4</v>
      </c>
      <c r="U5" s="3">
        <f aca="true" t="shared" si="0" ref="U5:U25">SUM(E5:T5)</f>
        <v>22</v>
      </c>
      <c r="V5" s="3">
        <v>8</v>
      </c>
    </row>
    <row r="6" spans="1:22" ht="12.75">
      <c r="A6" s="3">
        <f>ЧГК!A6</f>
        <v>3</v>
      </c>
      <c r="B6" s="5" t="str">
        <f>ЧГК!B6</f>
        <v>Свои люди</v>
      </c>
      <c r="C6" s="1" t="str">
        <f>ЧГК!C6</f>
        <v>Мл</v>
      </c>
      <c r="D6" s="3" t="str">
        <f>ЧГК!D6</f>
        <v>Чернушка</v>
      </c>
      <c r="E6" s="3">
        <v>2</v>
      </c>
      <c r="F6" s="3">
        <v>0</v>
      </c>
      <c r="G6" s="3">
        <v>0</v>
      </c>
      <c r="H6" s="3">
        <v>-1</v>
      </c>
      <c r="I6" s="3">
        <v>2</v>
      </c>
      <c r="J6" s="3">
        <v>-1</v>
      </c>
      <c r="K6" s="3">
        <v>1</v>
      </c>
      <c r="L6" s="3">
        <v>4</v>
      </c>
      <c r="M6" s="3">
        <v>0</v>
      </c>
      <c r="N6" s="3">
        <v>3</v>
      </c>
      <c r="O6" s="3">
        <v>1</v>
      </c>
      <c r="P6" s="5">
        <v>0</v>
      </c>
      <c r="Q6" s="5">
        <v>2</v>
      </c>
      <c r="R6" s="5">
        <v>0</v>
      </c>
      <c r="S6" s="3">
        <v>1</v>
      </c>
      <c r="T6" s="3">
        <v>0</v>
      </c>
      <c r="U6" s="3">
        <f t="shared" si="0"/>
        <v>14</v>
      </c>
      <c r="V6" s="3">
        <v>12</v>
      </c>
    </row>
    <row r="7" spans="1:22" ht="12.75">
      <c r="A7" s="3">
        <f>ЧГК!A7</f>
        <v>4</v>
      </c>
      <c r="B7" s="5" t="str">
        <f>ЧГК!B7</f>
        <v>Mix</v>
      </c>
      <c r="C7" s="1" t="str">
        <f>ЧГК!C7</f>
        <v>Мл</v>
      </c>
      <c r="D7" s="3" t="str">
        <f>ЧГК!D7</f>
        <v>Чернушка</v>
      </c>
      <c r="E7" s="3">
        <v>2</v>
      </c>
      <c r="F7" s="3">
        <v>2</v>
      </c>
      <c r="G7" s="3">
        <v>1</v>
      </c>
      <c r="H7" s="3">
        <v>4</v>
      </c>
      <c r="I7" s="3">
        <v>2</v>
      </c>
      <c r="J7" s="3">
        <v>5</v>
      </c>
      <c r="K7" s="3">
        <v>1</v>
      </c>
      <c r="L7" s="3">
        <v>3</v>
      </c>
      <c r="M7" s="3">
        <v>1</v>
      </c>
      <c r="N7" s="3">
        <v>2</v>
      </c>
      <c r="O7" s="3">
        <v>4</v>
      </c>
      <c r="P7" s="5">
        <v>0</v>
      </c>
      <c r="Q7" s="5">
        <v>3</v>
      </c>
      <c r="R7" s="5">
        <v>2</v>
      </c>
      <c r="S7" s="3">
        <v>2</v>
      </c>
      <c r="T7" s="3">
        <v>4</v>
      </c>
      <c r="U7" s="3">
        <f t="shared" si="0"/>
        <v>38</v>
      </c>
      <c r="V7" s="3">
        <v>1</v>
      </c>
    </row>
    <row r="8" spans="1:22" ht="12.75">
      <c r="A8" s="3">
        <f>ЧГК!A8</f>
        <v>5</v>
      </c>
      <c r="B8" s="5" t="str">
        <f>ЧГК!B8</f>
        <v>Талант</v>
      </c>
      <c r="C8" s="1" t="str">
        <f>ЧГК!C8</f>
        <v>Мл</v>
      </c>
      <c r="D8" s="3" t="str">
        <f>ЧГК!D8</f>
        <v>Чернушка</v>
      </c>
      <c r="E8" s="3">
        <v>2</v>
      </c>
      <c r="F8" s="3">
        <v>-1</v>
      </c>
      <c r="G8" s="3">
        <v>-1</v>
      </c>
      <c r="H8" s="3">
        <v>4</v>
      </c>
      <c r="I8" s="3">
        <v>-1</v>
      </c>
      <c r="J8" s="3">
        <v>-1</v>
      </c>
      <c r="K8" s="3">
        <v>1</v>
      </c>
      <c r="L8" s="3">
        <v>4</v>
      </c>
      <c r="M8" s="3">
        <v>0</v>
      </c>
      <c r="N8" s="3">
        <v>5</v>
      </c>
      <c r="O8" s="3">
        <v>1</v>
      </c>
      <c r="P8" s="5">
        <v>-1</v>
      </c>
      <c r="Q8" s="5">
        <v>1</v>
      </c>
      <c r="R8" s="5">
        <v>1</v>
      </c>
      <c r="S8" s="3">
        <v>2</v>
      </c>
      <c r="T8" s="3">
        <v>2</v>
      </c>
      <c r="U8" s="3">
        <f t="shared" si="0"/>
        <v>18</v>
      </c>
      <c r="V8" s="3">
        <v>10</v>
      </c>
    </row>
    <row r="9" spans="1:22" ht="12.75">
      <c r="A9" s="3">
        <f>ЧГК!A9</f>
        <v>6</v>
      </c>
      <c r="B9" s="5" t="str">
        <f>ЧГК!B9</f>
        <v>Zoom-zoom</v>
      </c>
      <c r="C9" s="1" t="str">
        <f>ЧГК!C9</f>
        <v>Мл</v>
      </c>
      <c r="D9" s="3" t="str">
        <f>ЧГК!D9</f>
        <v>Чернушка</v>
      </c>
      <c r="E9" s="3">
        <v>2</v>
      </c>
      <c r="F9" s="3">
        <v>1</v>
      </c>
      <c r="G9" s="3">
        <v>0</v>
      </c>
      <c r="H9" s="3">
        <v>4</v>
      </c>
      <c r="I9" s="3">
        <v>1</v>
      </c>
      <c r="J9" s="3">
        <v>-1</v>
      </c>
      <c r="K9" s="3">
        <v>2</v>
      </c>
      <c r="L9" s="3">
        <v>0</v>
      </c>
      <c r="M9" s="3">
        <v>0</v>
      </c>
      <c r="N9" s="3">
        <v>5</v>
      </c>
      <c r="O9" s="3">
        <v>4</v>
      </c>
      <c r="P9" s="7" t="s">
        <v>35</v>
      </c>
      <c r="Q9" s="5">
        <v>4</v>
      </c>
      <c r="R9" s="5">
        <v>2</v>
      </c>
      <c r="S9" s="3">
        <v>2</v>
      </c>
      <c r="T9" s="3">
        <v>3</v>
      </c>
      <c r="U9" s="3">
        <f t="shared" si="0"/>
        <v>29</v>
      </c>
      <c r="V9" s="3">
        <v>6</v>
      </c>
    </row>
    <row r="10" spans="1:22" ht="12.75">
      <c r="A10" s="3">
        <f>ЧГК!A10</f>
        <v>7</v>
      </c>
      <c r="B10" s="5" t="str">
        <f>ЧГК!B10</f>
        <v>Поллукс</v>
      </c>
      <c r="C10" s="1" t="str">
        <f>ЧГК!C10</f>
        <v>Мл</v>
      </c>
      <c r="D10" s="3" t="str">
        <f>ЧГК!D10</f>
        <v>Чернушка</v>
      </c>
      <c r="E10" s="3">
        <v>2</v>
      </c>
      <c r="F10" s="3">
        <v>1</v>
      </c>
      <c r="G10" s="3">
        <v>0</v>
      </c>
      <c r="H10" s="3">
        <v>5</v>
      </c>
      <c r="I10" s="3">
        <v>1</v>
      </c>
      <c r="J10" s="3">
        <v>-1</v>
      </c>
      <c r="K10" s="3">
        <v>2</v>
      </c>
      <c r="L10" s="3">
        <v>5</v>
      </c>
      <c r="M10" s="3">
        <v>3</v>
      </c>
      <c r="N10" s="3">
        <v>2</v>
      </c>
      <c r="O10" s="3">
        <v>2</v>
      </c>
      <c r="P10" s="7">
        <v>0</v>
      </c>
      <c r="Q10" s="5">
        <v>3</v>
      </c>
      <c r="R10" s="5">
        <v>2</v>
      </c>
      <c r="S10" s="3">
        <v>2</v>
      </c>
      <c r="T10" s="3">
        <v>4</v>
      </c>
      <c r="U10" s="3">
        <f t="shared" si="0"/>
        <v>33</v>
      </c>
      <c r="V10" s="3">
        <v>4.5</v>
      </c>
    </row>
    <row r="11" spans="1:22" ht="12.75">
      <c r="A11" s="3">
        <f>ЧГК!A11</f>
        <v>8</v>
      </c>
      <c r="B11" s="5" t="str">
        <f>ЧГК!B11</f>
        <v>Ника</v>
      </c>
      <c r="C11" s="1" t="str">
        <f>ЧГК!C11</f>
        <v>Мл</v>
      </c>
      <c r="D11" s="3" t="str">
        <f>ЧГК!D11</f>
        <v>Чернушка</v>
      </c>
      <c r="E11" s="3">
        <v>3</v>
      </c>
      <c r="F11" s="3">
        <v>1</v>
      </c>
      <c r="G11" s="3">
        <v>1</v>
      </c>
      <c r="H11" s="3">
        <v>3</v>
      </c>
      <c r="I11" s="3">
        <v>5</v>
      </c>
      <c r="J11" s="3">
        <v>0</v>
      </c>
      <c r="K11" s="3">
        <v>3</v>
      </c>
      <c r="L11" s="3">
        <v>5</v>
      </c>
      <c r="M11" s="3">
        <v>1</v>
      </c>
      <c r="N11" s="3">
        <v>2</v>
      </c>
      <c r="O11" s="3">
        <v>1</v>
      </c>
      <c r="P11" s="7" t="s">
        <v>35</v>
      </c>
      <c r="Q11" s="5">
        <v>4</v>
      </c>
      <c r="R11" s="5">
        <v>3</v>
      </c>
      <c r="S11" s="3">
        <v>2</v>
      </c>
      <c r="T11" s="3">
        <v>-1</v>
      </c>
      <c r="U11" s="3">
        <f t="shared" si="0"/>
        <v>33</v>
      </c>
      <c r="V11" s="3">
        <v>4.5</v>
      </c>
    </row>
    <row r="12" spans="1:22" ht="12.75">
      <c r="A12" s="3">
        <f>ЧГК!A12</f>
        <v>9</v>
      </c>
      <c r="B12" s="5" t="str">
        <f>ЧГК!B12</f>
        <v>Сириус</v>
      </c>
      <c r="C12" s="1" t="str">
        <f>ЧГК!C12</f>
        <v>Мл</v>
      </c>
      <c r="D12" s="3" t="str">
        <f>ЧГК!D12</f>
        <v>Чернушка</v>
      </c>
      <c r="E12" s="3">
        <v>2</v>
      </c>
      <c r="F12" s="3">
        <v>0</v>
      </c>
      <c r="G12" s="3">
        <v>4</v>
      </c>
      <c r="H12" s="3">
        <v>3</v>
      </c>
      <c r="I12" s="3">
        <v>2</v>
      </c>
      <c r="J12" s="3">
        <v>0</v>
      </c>
      <c r="K12" s="3">
        <v>1</v>
      </c>
      <c r="L12" s="3">
        <v>2</v>
      </c>
      <c r="M12" s="3">
        <v>1</v>
      </c>
      <c r="N12" s="3">
        <v>4</v>
      </c>
      <c r="O12" s="3">
        <v>4</v>
      </c>
      <c r="P12" s="5">
        <v>-1</v>
      </c>
      <c r="Q12" s="5">
        <v>3</v>
      </c>
      <c r="R12" s="5">
        <v>2</v>
      </c>
      <c r="S12" s="3">
        <v>3</v>
      </c>
      <c r="T12" s="3">
        <v>5</v>
      </c>
      <c r="U12" s="3">
        <f t="shared" si="0"/>
        <v>35</v>
      </c>
      <c r="V12" s="3">
        <v>2</v>
      </c>
    </row>
    <row r="13" spans="1:22" ht="12.75">
      <c r="A13" s="3">
        <f>ЧГК!A13</f>
        <v>10</v>
      </c>
      <c r="B13" s="5" t="str">
        <f>ЧГК!B13</f>
        <v>Вэшки</v>
      </c>
      <c r="C13" s="1" t="str">
        <f>ЧГК!C13</f>
        <v>Мл</v>
      </c>
      <c r="D13" s="3" t="str">
        <f>ЧГК!D13</f>
        <v>Чернушка</v>
      </c>
      <c r="E13" s="3">
        <v>2</v>
      </c>
      <c r="F13" s="3">
        <v>-2</v>
      </c>
      <c r="G13" s="3">
        <v>1</v>
      </c>
      <c r="H13" s="3">
        <v>5</v>
      </c>
      <c r="I13" s="3">
        <v>2</v>
      </c>
      <c r="J13" s="3">
        <v>1</v>
      </c>
      <c r="K13" s="3">
        <v>3</v>
      </c>
      <c r="L13" s="3">
        <v>0</v>
      </c>
      <c r="M13" s="3">
        <v>2</v>
      </c>
      <c r="N13" s="3">
        <v>3</v>
      </c>
      <c r="O13" s="3">
        <v>4</v>
      </c>
      <c r="P13" s="5">
        <v>0</v>
      </c>
      <c r="Q13" s="5">
        <v>2</v>
      </c>
      <c r="R13" s="5">
        <v>2</v>
      </c>
      <c r="S13" s="3">
        <v>2</v>
      </c>
      <c r="T13" s="3">
        <v>1</v>
      </c>
      <c r="U13" s="3">
        <f t="shared" si="0"/>
        <v>28</v>
      </c>
      <c r="V13" s="3">
        <v>7</v>
      </c>
    </row>
    <row r="14" spans="1:22" ht="12.75">
      <c r="A14" s="3">
        <f>ЧГК!A14</f>
        <v>11</v>
      </c>
      <c r="B14" s="5" t="str">
        <f>ЧГК!B14</f>
        <v>Империя</v>
      </c>
      <c r="C14" s="1" t="str">
        <f>ЧГК!C14</f>
        <v>Мл</v>
      </c>
      <c r="D14" s="3" t="str">
        <f>ЧГК!D14</f>
        <v>Чернушка</v>
      </c>
      <c r="E14" s="3">
        <v>1</v>
      </c>
      <c r="F14" s="3">
        <v>2</v>
      </c>
      <c r="G14" s="3">
        <v>1</v>
      </c>
      <c r="H14" s="3">
        <v>4</v>
      </c>
      <c r="I14" s="3">
        <v>2</v>
      </c>
      <c r="J14" s="3">
        <v>1</v>
      </c>
      <c r="K14" s="3">
        <v>2</v>
      </c>
      <c r="L14" s="3">
        <v>5</v>
      </c>
      <c r="M14" s="3">
        <v>2</v>
      </c>
      <c r="N14" s="3">
        <v>4</v>
      </c>
      <c r="O14" s="3">
        <v>4</v>
      </c>
      <c r="P14" s="5">
        <v>0</v>
      </c>
      <c r="Q14" s="5">
        <v>3</v>
      </c>
      <c r="R14" s="5">
        <v>1</v>
      </c>
      <c r="S14" s="3">
        <v>2</v>
      </c>
      <c r="T14" s="3">
        <v>0</v>
      </c>
      <c r="U14" s="3">
        <f t="shared" si="0"/>
        <v>34</v>
      </c>
      <c r="V14" s="3">
        <v>3</v>
      </c>
    </row>
    <row r="15" spans="1:22" ht="13.5" thickBot="1">
      <c r="A15" s="17">
        <f>ЧГК!A15</f>
        <v>12</v>
      </c>
      <c r="B15" s="22" t="str">
        <f>ЧГК!B15</f>
        <v>М2020</v>
      </c>
      <c r="C15" s="19" t="str">
        <f>ЧГК!C15</f>
        <v>Мл</v>
      </c>
      <c r="D15" s="17" t="str">
        <f>ЧГК!D15</f>
        <v>Чернушка</v>
      </c>
      <c r="E15" s="17">
        <v>3</v>
      </c>
      <c r="F15" s="17">
        <v>-1</v>
      </c>
      <c r="G15" s="17">
        <v>-1</v>
      </c>
      <c r="H15" s="17">
        <v>2</v>
      </c>
      <c r="I15" s="17">
        <v>1</v>
      </c>
      <c r="J15" s="17">
        <v>-2</v>
      </c>
      <c r="K15" s="17">
        <v>1</v>
      </c>
      <c r="L15" s="17">
        <v>4</v>
      </c>
      <c r="M15" s="17">
        <v>0</v>
      </c>
      <c r="N15" s="17">
        <v>3</v>
      </c>
      <c r="O15" s="17">
        <v>2</v>
      </c>
      <c r="P15" s="22">
        <v>0</v>
      </c>
      <c r="Q15" s="22">
        <v>3</v>
      </c>
      <c r="R15" s="22">
        <v>-1</v>
      </c>
      <c r="S15" s="17">
        <v>2</v>
      </c>
      <c r="T15" s="17">
        <v>1</v>
      </c>
      <c r="U15" s="17">
        <f t="shared" si="0"/>
        <v>17</v>
      </c>
      <c r="V15" s="17">
        <v>11</v>
      </c>
    </row>
    <row r="16" spans="1:22" ht="12.75">
      <c r="A16" s="12">
        <f>ЧГК!A16</f>
        <v>13</v>
      </c>
      <c r="B16" s="23" t="str">
        <f>ЧГК!B16</f>
        <v>Административный ресурс</v>
      </c>
      <c r="C16" s="14" t="str">
        <f>ЧГК!C16</f>
        <v>Ст</v>
      </c>
      <c r="D16" s="12" t="str">
        <f>ЧГК!D16</f>
        <v>Чернушка</v>
      </c>
      <c r="E16" s="12">
        <v>4</v>
      </c>
      <c r="F16" s="12">
        <v>0</v>
      </c>
      <c r="G16" s="12">
        <v>4</v>
      </c>
      <c r="H16" s="12">
        <v>5</v>
      </c>
      <c r="I16" s="12">
        <v>2</v>
      </c>
      <c r="J16" s="12">
        <v>1</v>
      </c>
      <c r="K16" s="12">
        <v>1</v>
      </c>
      <c r="L16" s="12">
        <v>4</v>
      </c>
      <c r="M16" s="12">
        <v>1</v>
      </c>
      <c r="N16" s="12">
        <v>4</v>
      </c>
      <c r="O16" s="12">
        <v>4</v>
      </c>
      <c r="P16" s="23">
        <v>4</v>
      </c>
      <c r="Q16" s="23">
        <v>3</v>
      </c>
      <c r="R16" s="23">
        <v>2</v>
      </c>
      <c r="S16" s="12">
        <v>2</v>
      </c>
      <c r="T16" s="12">
        <v>4</v>
      </c>
      <c r="U16" s="12">
        <f t="shared" si="0"/>
        <v>45</v>
      </c>
      <c r="V16" s="12">
        <v>2.5</v>
      </c>
    </row>
    <row r="17" spans="1:22" ht="12.75">
      <c r="A17" s="3">
        <f>ЧГК!A17</f>
        <v>14</v>
      </c>
      <c r="B17" s="5" t="str">
        <f>ЧГК!B17</f>
        <v>Училки</v>
      </c>
      <c r="C17" s="1" t="str">
        <f>ЧГК!C17</f>
        <v>Ст</v>
      </c>
      <c r="D17" s="3" t="str">
        <f>ЧГК!D17</f>
        <v>Чернушка</v>
      </c>
      <c r="E17" s="3">
        <v>3</v>
      </c>
      <c r="F17" s="3">
        <v>1</v>
      </c>
      <c r="G17" s="3">
        <v>2</v>
      </c>
      <c r="H17" s="3">
        <v>3</v>
      </c>
      <c r="I17" s="3">
        <v>5</v>
      </c>
      <c r="J17" s="3">
        <v>5</v>
      </c>
      <c r="K17" s="3">
        <v>2</v>
      </c>
      <c r="L17" s="3">
        <v>2</v>
      </c>
      <c r="M17" s="3">
        <v>2</v>
      </c>
      <c r="N17" s="3">
        <v>4</v>
      </c>
      <c r="O17" s="3">
        <v>4</v>
      </c>
      <c r="P17" s="5">
        <v>-1</v>
      </c>
      <c r="Q17" s="5">
        <v>4</v>
      </c>
      <c r="R17" s="5">
        <v>2</v>
      </c>
      <c r="S17" s="3">
        <v>5</v>
      </c>
      <c r="T17" s="3">
        <v>0</v>
      </c>
      <c r="U17" s="3">
        <f t="shared" si="0"/>
        <v>43</v>
      </c>
      <c r="V17" s="3">
        <v>4</v>
      </c>
    </row>
    <row r="18" spans="1:22" ht="12.75">
      <c r="A18" s="3">
        <f>ЧГК!A18</f>
        <v>15</v>
      </c>
      <c r="B18" s="5" t="str">
        <f>ЧГК!B18</f>
        <v>Максимум</v>
      </c>
      <c r="C18" s="1" t="str">
        <f>ЧГК!C18</f>
        <v>Ст</v>
      </c>
      <c r="D18" s="3" t="str">
        <f>ЧГК!D18</f>
        <v>Трун</v>
      </c>
      <c r="E18" s="3">
        <v>1</v>
      </c>
      <c r="F18" s="3">
        <v>2</v>
      </c>
      <c r="G18" s="3">
        <v>3</v>
      </c>
      <c r="H18" s="3">
        <v>-1</v>
      </c>
      <c r="I18" s="3">
        <v>5</v>
      </c>
      <c r="J18" s="3">
        <v>3</v>
      </c>
      <c r="K18" s="3">
        <v>3</v>
      </c>
      <c r="L18" s="3">
        <v>4</v>
      </c>
      <c r="M18" s="3">
        <v>1</v>
      </c>
      <c r="N18" s="3">
        <v>4</v>
      </c>
      <c r="O18" s="3">
        <v>0</v>
      </c>
      <c r="P18" s="5">
        <v>-1</v>
      </c>
      <c r="Q18" s="5">
        <v>4</v>
      </c>
      <c r="R18" s="5">
        <v>2</v>
      </c>
      <c r="S18" s="3">
        <v>1</v>
      </c>
      <c r="T18" s="3">
        <v>0</v>
      </c>
      <c r="U18" s="3">
        <f t="shared" si="0"/>
        <v>31</v>
      </c>
      <c r="V18" s="3">
        <v>8</v>
      </c>
    </row>
    <row r="19" spans="1:22" ht="12.75">
      <c r="A19" s="3">
        <f>ЧГК!A19</f>
        <v>16</v>
      </c>
      <c r="B19" s="5" t="str">
        <f>ЧГК!B19</f>
        <v>Солнышко</v>
      </c>
      <c r="C19" s="1" t="str">
        <f>ЧГК!C19</f>
        <v>Ст</v>
      </c>
      <c r="D19" s="3" t="str">
        <f>ЧГК!D19</f>
        <v>Чернушка</v>
      </c>
      <c r="E19" s="3">
        <v>2</v>
      </c>
      <c r="F19" s="3">
        <v>2</v>
      </c>
      <c r="G19" s="3">
        <v>0</v>
      </c>
      <c r="H19" s="3">
        <v>5</v>
      </c>
      <c r="I19" s="3">
        <v>5</v>
      </c>
      <c r="J19" s="3">
        <v>2</v>
      </c>
      <c r="K19" s="3">
        <v>1</v>
      </c>
      <c r="L19" s="3">
        <v>4</v>
      </c>
      <c r="M19" s="3">
        <v>3</v>
      </c>
      <c r="N19" s="3">
        <v>3</v>
      </c>
      <c r="O19" s="3">
        <v>1</v>
      </c>
      <c r="P19" s="5">
        <v>1</v>
      </c>
      <c r="Q19" s="5">
        <v>4</v>
      </c>
      <c r="R19" s="5">
        <v>3</v>
      </c>
      <c r="S19" s="3">
        <v>5</v>
      </c>
      <c r="T19" s="3">
        <v>4</v>
      </c>
      <c r="U19" s="3">
        <f t="shared" si="0"/>
        <v>45</v>
      </c>
      <c r="V19" s="3">
        <v>2.5</v>
      </c>
    </row>
    <row r="20" spans="1:22" ht="12.75">
      <c r="A20" s="3">
        <f>ЧГК!A20</f>
        <v>17</v>
      </c>
      <c r="B20" s="5" t="str">
        <f>ЧГК!B20</f>
        <v>Непоседы</v>
      </c>
      <c r="C20" s="1" t="str">
        <f>ЧГК!C20</f>
        <v>Ст</v>
      </c>
      <c r="D20" s="3" t="str">
        <f>ЧГК!D20</f>
        <v>Сульмаш</v>
      </c>
      <c r="E20" s="3">
        <v>3</v>
      </c>
      <c r="F20" s="3">
        <v>-1</v>
      </c>
      <c r="G20" s="3">
        <v>3</v>
      </c>
      <c r="H20" s="3">
        <v>4</v>
      </c>
      <c r="I20" s="3">
        <v>5</v>
      </c>
      <c r="J20" s="3">
        <v>0</v>
      </c>
      <c r="K20" s="3">
        <v>2</v>
      </c>
      <c r="L20" s="3">
        <v>5</v>
      </c>
      <c r="M20" s="3">
        <v>2</v>
      </c>
      <c r="N20" s="3">
        <v>4</v>
      </c>
      <c r="O20" s="3">
        <v>0</v>
      </c>
      <c r="P20" s="5">
        <v>0</v>
      </c>
      <c r="Q20" s="5">
        <v>3</v>
      </c>
      <c r="R20" s="5">
        <v>1</v>
      </c>
      <c r="S20" s="3">
        <v>3</v>
      </c>
      <c r="T20" s="3">
        <v>-1</v>
      </c>
      <c r="U20" s="3">
        <f t="shared" si="0"/>
        <v>33</v>
      </c>
      <c r="V20" s="3">
        <v>7</v>
      </c>
    </row>
    <row r="21" spans="1:22" ht="12.75">
      <c r="A21" s="3">
        <f>ЧГК!A21</f>
        <v>18</v>
      </c>
      <c r="B21" s="5" t="str">
        <f>ЧГК!B21</f>
        <v>БУМ</v>
      </c>
      <c r="C21" s="1" t="str">
        <f>ЧГК!C21</f>
        <v>Ст</v>
      </c>
      <c r="D21" s="3" t="s">
        <v>39</v>
      </c>
      <c r="E21" s="3">
        <v>2</v>
      </c>
      <c r="F21" s="3">
        <v>-2</v>
      </c>
      <c r="G21" s="3">
        <v>5</v>
      </c>
      <c r="H21" s="3">
        <v>4</v>
      </c>
      <c r="I21" s="3">
        <v>1</v>
      </c>
      <c r="J21" s="3">
        <v>-1</v>
      </c>
      <c r="K21" s="3">
        <v>2</v>
      </c>
      <c r="L21" s="3">
        <v>0</v>
      </c>
      <c r="M21" s="3">
        <v>3</v>
      </c>
      <c r="N21" s="3">
        <v>2</v>
      </c>
      <c r="O21" s="3">
        <v>4</v>
      </c>
      <c r="P21" s="3">
        <v>0</v>
      </c>
      <c r="Q21" s="3">
        <v>3</v>
      </c>
      <c r="R21" s="3">
        <v>1</v>
      </c>
      <c r="S21" s="3">
        <v>3</v>
      </c>
      <c r="T21" s="3">
        <v>2</v>
      </c>
      <c r="U21" s="3">
        <f t="shared" si="0"/>
        <v>29</v>
      </c>
      <c r="V21" s="3">
        <v>9</v>
      </c>
    </row>
    <row r="22" spans="1:22" ht="12.75">
      <c r="A22" s="3">
        <f>ЧГК!A22</f>
        <v>19</v>
      </c>
      <c r="B22" s="5" t="str">
        <f>ЧГК!B22</f>
        <v>Паранойя</v>
      </c>
      <c r="C22" s="1" t="str">
        <f>ЧГК!C22</f>
        <v>Ст</v>
      </c>
      <c r="D22" s="3" t="s">
        <v>38</v>
      </c>
      <c r="E22" s="3">
        <v>2</v>
      </c>
      <c r="F22" s="3">
        <v>0</v>
      </c>
      <c r="G22" s="3">
        <v>4</v>
      </c>
      <c r="H22" s="3">
        <v>2</v>
      </c>
      <c r="I22" s="3">
        <v>5</v>
      </c>
      <c r="J22" s="3">
        <v>3</v>
      </c>
      <c r="K22" s="3">
        <v>3</v>
      </c>
      <c r="L22" s="3">
        <v>0</v>
      </c>
      <c r="M22" s="3">
        <v>0</v>
      </c>
      <c r="N22" s="3">
        <v>4</v>
      </c>
      <c r="O22" s="3">
        <v>4</v>
      </c>
      <c r="P22" s="3">
        <v>1</v>
      </c>
      <c r="Q22" s="3">
        <v>2</v>
      </c>
      <c r="R22" s="3">
        <v>1</v>
      </c>
      <c r="S22" s="3">
        <v>2</v>
      </c>
      <c r="T22" s="3">
        <v>1</v>
      </c>
      <c r="U22" s="3">
        <f t="shared" si="0"/>
        <v>34</v>
      </c>
      <c r="V22" s="3">
        <v>6</v>
      </c>
    </row>
    <row r="23" spans="1:22" ht="12.75">
      <c r="A23" s="3">
        <f>ЧГК!A23</f>
        <v>20</v>
      </c>
      <c r="B23" s="5" t="str">
        <f>ЧГК!B23</f>
        <v>ЧернОЙЛ</v>
      </c>
      <c r="C23" s="1" t="str">
        <f>ЧГК!C23</f>
        <v>Ст</v>
      </c>
      <c r="D23" s="3" t="str">
        <f>ЧГК!D23</f>
        <v>Чернушка</v>
      </c>
      <c r="E23" s="3">
        <v>5</v>
      </c>
      <c r="F23" s="3">
        <v>0</v>
      </c>
      <c r="G23" s="3">
        <v>2</v>
      </c>
      <c r="H23" s="3">
        <v>5</v>
      </c>
      <c r="I23" s="3">
        <v>5</v>
      </c>
      <c r="J23" s="3">
        <v>5</v>
      </c>
      <c r="K23" s="3">
        <v>2</v>
      </c>
      <c r="L23" s="3">
        <v>5</v>
      </c>
      <c r="M23" s="3">
        <v>1</v>
      </c>
      <c r="N23" s="3">
        <v>2</v>
      </c>
      <c r="O23" s="3">
        <v>2</v>
      </c>
      <c r="P23" s="3">
        <v>-2</v>
      </c>
      <c r="Q23" s="3">
        <v>2</v>
      </c>
      <c r="R23" s="3">
        <v>2</v>
      </c>
      <c r="S23" s="3">
        <v>1</v>
      </c>
      <c r="T23" s="3">
        <v>3</v>
      </c>
      <c r="U23" s="3">
        <f t="shared" si="0"/>
        <v>40</v>
      </c>
      <c r="V23" s="3">
        <v>5</v>
      </c>
    </row>
    <row r="24" spans="1:22" ht="12.75">
      <c r="A24" s="3">
        <f>ЧГК!A24</f>
        <v>21</v>
      </c>
      <c r="B24" s="5" t="str">
        <f>ЧГК!B24</f>
        <v>Неfact</v>
      </c>
      <c r="C24" s="1" t="str">
        <f>ЧГК!C24</f>
        <v>Ст</v>
      </c>
      <c r="D24" s="3" t="str">
        <f>ЧГК!D24</f>
        <v>Чернушка</v>
      </c>
      <c r="E24" s="3">
        <v>4</v>
      </c>
      <c r="F24" s="3">
        <v>1</v>
      </c>
      <c r="G24" s="3">
        <v>5</v>
      </c>
      <c r="H24" s="3">
        <v>4</v>
      </c>
      <c r="I24" s="3">
        <v>5</v>
      </c>
      <c r="J24" s="3">
        <v>2</v>
      </c>
      <c r="K24" s="3">
        <v>1</v>
      </c>
      <c r="L24" s="3">
        <v>3</v>
      </c>
      <c r="M24" s="3">
        <v>2</v>
      </c>
      <c r="N24" s="3">
        <v>5</v>
      </c>
      <c r="O24" s="3">
        <v>4</v>
      </c>
      <c r="P24" s="3">
        <v>5</v>
      </c>
      <c r="Q24" s="3">
        <v>4</v>
      </c>
      <c r="R24" s="3">
        <v>0</v>
      </c>
      <c r="S24" s="3">
        <v>3</v>
      </c>
      <c r="T24" s="3">
        <v>3</v>
      </c>
      <c r="U24" s="3">
        <f t="shared" si="0"/>
        <v>51</v>
      </c>
      <c r="V24" s="3">
        <v>1</v>
      </c>
    </row>
    <row r="25" spans="1:22" ht="12.75">
      <c r="A25" s="3"/>
      <c r="B25" s="5" t="str">
        <f>ЧГК!B25</f>
        <v>ПВР</v>
      </c>
      <c r="C25" s="1" t="str">
        <f>ЧГК!C25</f>
        <v>Ст</v>
      </c>
      <c r="D25" s="3" t="s">
        <v>41</v>
      </c>
      <c r="E25" s="3">
        <v>2</v>
      </c>
      <c r="F25" s="3">
        <v>1</v>
      </c>
      <c r="G25" s="3">
        <v>4</v>
      </c>
      <c r="H25" s="3">
        <v>5</v>
      </c>
      <c r="I25" s="3">
        <v>2</v>
      </c>
      <c r="J25" s="3">
        <v>5</v>
      </c>
      <c r="K25" s="3">
        <v>1</v>
      </c>
      <c r="L25" s="3">
        <v>5</v>
      </c>
      <c r="M25" s="3">
        <v>2</v>
      </c>
      <c r="N25" s="3">
        <v>4</v>
      </c>
      <c r="O25" s="3">
        <v>4</v>
      </c>
      <c r="P25" s="3">
        <v>4</v>
      </c>
      <c r="Q25" s="3">
        <v>3</v>
      </c>
      <c r="R25" s="3">
        <v>3</v>
      </c>
      <c r="S25" s="3">
        <v>2</v>
      </c>
      <c r="T25" s="3">
        <v>5</v>
      </c>
      <c r="U25" s="3">
        <f t="shared" si="0"/>
        <v>52</v>
      </c>
      <c r="V25" s="3"/>
    </row>
  </sheetData>
  <sheetProtection/>
  <mergeCells count="1">
    <mergeCell ref="A1:V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6" sqref="D26"/>
    </sheetView>
  </sheetViews>
  <sheetFormatPr defaultColWidth="9.140625" defaultRowHeight="15"/>
  <cols>
    <col min="1" max="1" width="4.28125" style="0" customWidth="1"/>
    <col min="2" max="2" width="24.421875" style="0" bestFit="1" customWidth="1"/>
    <col min="3" max="3" width="6.7109375" style="0" customWidth="1"/>
    <col min="4" max="4" width="19.57421875" style="0" customWidth="1"/>
  </cols>
  <sheetData>
    <row r="1" ht="15">
      <c r="A1" t="s">
        <v>36</v>
      </c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6" ht="15">
      <c r="A3" s="2"/>
      <c r="B3" s="2"/>
      <c r="C3" s="2"/>
      <c r="D3" s="2"/>
      <c r="E3" s="2"/>
      <c r="F3" s="2"/>
    </row>
    <row r="4" spans="1:8" ht="15">
      <c r="A4" s="8"/>
      <c r="B4" s="8" t="s">
        <v>0</v>
      </c>
      <c r="C4" s="8" t="s">
        <v>2</v>
      </c>
      <c r="D4" s="8" t="s">
        <v>4</v>
      </c>
      <c r="E4" s="8" t="s">
        <v>8</v>
      </c>
      <c r="F4" s="8" t="s">
        <v>9</v>
      </c>
      <c r="G4" s="10" t="s">
        <v>3</v>
      </c>
      <c r="H4" s="10" t="s">
        <v>1</v>
      </c>
    </row>
    <row r="5" spans="1:8" ht="15">
      <c r="A5" s="3">
        <f>ЧГК!A4</f>
        <v>1</v>
      </c>
      <c r="B5" s="5" t="str">
        <f>ЧГК!B14</f>
        <v>Империя</v>
      </c>
      <c r="C5" s="1" t="str">
        <f>ЧГК!C14</f>
        <v>Мл</v>
      </c>
      <c r="D5" s="3" t="str">
        <f>ЧГК!D14</f>
        <v>Чернушка</v>
      </c>
      <c r="E5" s="11">
        <f>ЧГК!AF14</f>
        <v>1</v>
      </c>
      <c r="F5" s="3">
        <f>Пентагон!V14</f>
        <v>3</v>
      </c>
      <c r="G5" s="9">
        <f aca="true" t="shared" si="0" ref="G5:G26">E5+F5</f>
        <v>4</v>
      </c>
      <c r="H5" s="9">
        <v>1</v>
      </c>
    </row>
    <row r="6" spans="1:8" ht="15">
      <c r="A6" s="3">
        <f>ЧГК!A5</f>
        <v>2</v>
      </c>
      <c r="B6" s="5" t="str">
        <f>ЧГК!B12</f>
        <v>Сириус</v>
      </c>
      <c r="C6" s="1" t="str">
        <f>ЧГК!C12</f>
        <v>Мл</v>
      </c>
      <c r="D6" s="3" t="str">
        <f>ЧГК!D12</f>
        <v>Чернушка</v>
      </c>
      <c r="E6" s="11">
        <f>ЧГК!AF12</f>
        <v>2</v>
      </c>
      <c r="F6" s="3">
        <f>Пентагон!V12</f>
        <v>2</v>
      </c>
      <c r="G6" s="9">
        <f t="shared" si="0"/>
        <v>4</v>
      </c>
      <c r="H6" s="9">
        <v>2</v>
      </c>
    </row>
    <row r="7" spans="1:8" ht="15">
      <c r="A7" s="3">
        <f>ЧГК!A6</f>
        <v>3</v>
      </c>
      <c r="B7" s="5" t="str">
        <f>ЧГК!B7</f>
        <v>Mix</v>
      </c>
      <c r="C7" s="1" t="str">
        <f>ЧГК!C7</f>
        <v>Мл</v>
      </c>
      <c r="D7" s="3" t="str">
        <f>ЧГК!D7</f>
        <v>Чернушка</v>
      </c>
      <c r="E7" s="11">
        <f>ЧГК!AF7</f>
        <v>5</v>
      </c>
      <c r="F7" s="3">
        <f>Пентагон!V7</f>
        <v>1</v>
      </c>
      <c r="G7" s="9">
        <f t="shared" si="0"/>
        <v>6</v>
      </c>
      <c r="H7" s="9">
        <v>3</v>
      </c>
    </row>
    <row r="8" spans="1:8" ht="15">
      <c r="A8" s="3">
        <f>ЧГК!A7</f>
        <v>4</v>
      </c>
      <c r="B8" s="5" t="str">
        <f>ЧГК!B10</f>
        <v>Поллукс</v>
      </c>
      <c r="C8" s="1" t="str">
        <f>ЧГК!C10</f>
        <v>Мл</v>
      </c>
      <c r="D8" s="3" t="str">
        <f>ЧГК!D10</f>
        <v>Чернушка</v>
      </c>
      <c r="E8" s="11">
        <f>ЧГК!AF10</f>
        <v>4</v>
      </c>
      <c r="F8" s="3">
        <f>Пентагон!V10</f>
        <v>4.5</v>
      </c>
      <c r="G8" s="9">
        <f t="shared" si="0"/>
        <v>8.5</v>
      </c>
      <c r="H8" s="9">
        <v>4</v>
      </c>
    </row>
    <row r="9" spans="1:8" ht="15">
      <c r="A9" s="3">
        <f>ЧГК!A8</f>
        <v>5</v>
      </c>
      <c r="B9" s="5" t="str">
        <f>ЧГК!B11</f>
        <v>Ника</v>
      </c>
      <c r="C9" s="1" t="str">
        <f>ЧГК!C11</f>
        <v>Мл</v>
      </c>
      <c r="D9" s="3" t="str">
        <f>ЧГК!D11</f>
        <v>Чернушка</v>
      </c>
      <c r="E9" s="11">
        <f>ЧГК!AF11</f>
        <v>6</v>
      </c>
      <c r="F9" s="3">
        <f>Пентагон!V11</f>
        <v>4.5</v>
      </c>
      <c r="G9" s="9">
        <f t="shared" si="0"/>
        <v>10.5</v>
      </c>
      <c r="H9" s="9">
        <v>5</v>
      </c>
    </row>
    <row r="10" spans="1:8" ht="15">
      <c r="A10" s="3">
        <f>ЧГК!A9</f>
        <v>6</v>
      </c>
      <c r="B10" s="5" t="str">
        <f>ЧГК!B5</f>
        <v>The best</v>
      </c>
      <c r="C10" s="1" t="str">
        <f>ЧГК!C5</f>
        <v>Мл</v>
      </c>
      <c r="D10" s="3" t="str">
        <f>ЧГК!D5</f>
        <v>Чернушка</v>
      </c>
      <c r="E10" s="11">
        <f>ЧГК!AF5</f>
        <v>3</v>
      </c>
      <c r="F10" s="3">
        <f>Пентагон!V5</f>
        <v>8</v>
      </c>
      <c r="G10" s="9">
        <f t="shared" si="0"/>
        <v>11</v>
      </c>
      <c r="H10" s="9">
        <v>6</v>
      </c>
    </row>
    <row r="11" spans="1:8" ht="15">
      <c r="A11" s="3">
        <f>ЧГК!A10</f>
        <v>7</v>
      </c>
      <c r="B11" s="5" t="str">
        <f>ЧГК!B9</f>
        <v>Zoom-zoom</v>
      </c>
      <c r="C11" s="1" t="str">
        <f>ЧГК!C9</f>
        <v>Мл</v>
      </c>
      <c r="D11" s="3" t="str">
        <f>ЧГК!D9</f>
        <v>Чернушка</v>
      </c>
      <c r="E11" s="11">
        <f>ЧГК!AF9</f>
        <v>8</v>
      </c>
      <c r="F11" s="3">
        <f>Пентагон!V9</f>
        <v>6</v>
      </c>
      <c r="G11" s="9">
        <f t="shared" si="0"/>
        <v>14</v>
      </c>
      <c r="H11" s="9">
        <v>7</v>
      </c>
    </row>
    <row r="12" spans="1:8" ht="15">
      <c r="A12" s="3">
        <f>ЧГК!A11</f>
        <v>8</v>
      </c>
      <c r="B12" s="5" t="str">
        <f>ЧГК!B13</f>
        <v>Вэшки</v>
      </c>
      <c r="C12" s="1" t="str">
        <f>ЧГК!C13</f>
        <v>Мл</v>
      </c>
      <c r="D12" s="3" t="str">
        <f>ЧГК!D13</f>
        <v>Чернушка</v>
      </c>
      <c r="E12" s="11">
        <f>ЧГК!AF13</f>
        <v>9</v>
      </c>
      <c r="F12" s="3">
        <f>Пентагон!V13</f>
        <v>7</v>
      </c>
      <c r="G12" s="9">
        <f t="shared" si="0"/>
        <v>16</v>
      </c>
      <c r="H12" s="9">
        <v>8</v>
      </c>
    </row>
    <row r="13" spans="1:8" ht="15">
      <c r="A13" s="3">
        <f>ЧГК!A12</f>
        <v>9</v>
      </c>
      <c r="B13" s="5" t="str">
        <f>ЧГК!B15</f>
        <v>М2020</v>
      </c>
      <c r="C13" s="1" t="str">
        <f>ЧГК!C15</f>
        <v>Мл</v>
      </c>
      <c r="D13" s="3" t="str">
        <f>ЧГК!D15</f>
        <v>Чернушка</v>
      </c>
      <c r="E13" s="11">
        <f>ЧГК!AF15</f>
        <v>7</v>
      </c>
      <c r="F13" s="3">
        <f>Пентагон!V15</f>
        <v>11</v>
      </c>
      <c r="G13" s="9">
        <f t="shared" si="0"/>
        <v>18</v>
      </c>
      <c r="H13" s="9">
        <v>9</v>
      </c>
    </row>
    <row r="14" spans="1:8" ht="15">
      <c r="A14" s="3">
        <f>ЧГК!A13</f>
        <v>10</v>
      </c>
      <c r="B14" s="5" t="str">
        <f>ЧГК!B4</f>
        <v>Интеллектуалы</v>
      </c>
      <c r="C14" s="1" t="str">
        <f>ЧГК!C4</f>
        <v>Мл</v>
      </c>
      <c r="D14" s="3" t="str">
        <f>ЧГК!D4</f>
        <v>Чернушка</v>
      </c>
      <c r="E14" s="11">
        <f>ЧГК!AF4</f>
        <v>11</v>
      </c>
      <c r="F14" s="3">
        <f>Пентагон!V4</f>
        <v>9</v>
      </c>
      <c r="G14" s="9">
        <f t="shared" si="0"/>
        <v>20</v>
      </c>
      <c r="H14" s="9">
        <v>10</v>
      </c>
    </row>
    <row r="15" spans="1:8" ht="15">
      <c r="A15" s="3">
        <f>ЧГК!A14</f>
        <v>11</v>
      </c>
      <c r="B15" s="5" t="str">
        <f>ЧГК!B6</f>
        <v>Свои люди</v>
      </c>
      <c r="C15" s="1" t="str">
        <f>ЧГК!C6</f>
        <v>Мл</v>
      </c>
      <c r="D15" s="3" t="str">
        <f>ЧГК!D6</f>
        <v>Чернушка</v>
      </c>
      <c r="E15" s="11">
        <f>ЧГК!AF6</f>
        <v>10</v>
      </c>
      <c r="F15" s="3">
        <f>Пентагон!V6</f>
        <v>12</v>
      </c>
      <c r="G15" s="9">
        <f t="shared" si="0"/>
        <v>22</v>
      </c>
      <c r="H15" s="9">
        <v>11</v>
      </c>
    </row>
    <row r="16" spans="1:8" ht="15.75" thickBot="1">
      <c r="A16" s="17">
        <f>ЧГК!A15</f>
        <v>12</v>
      </c>
      <c r="B16" s="22" t="str">
        <f>ЧГК!B8</f>
        <v>Талант</v>
      </c>
      <c r="C16" s="19" t="str">
        <f>ЧГК!C8</f>
        <v>Мл</v>
      </c>
      <c r="D16" s="17" t="str">
        <f>ЧГК!D8</f>
        <v>Чернушка</v>
      </c>
      <c r="E16" s="26">
        <f>ЧГК!AF8</f>
        <v>12</v>
      </c>
      <c r="F16" s="17">
        <f>Пентагон!V8</f>
        <v>10</v>
      </c>
      <c r="G16" s="27">
        <f t="shared" si="0"/>
        <v>22</v>
      </c>
      <c r="H16" s="27">
        <v>12</v>
      </c>
    </row>
    <row r="17" spans="1:8" ht="15">
      <c r="A17" s="12">
        <f>ЧГК!A16</f>
        <v>13</v>
      </c>
      <c r="B17" s="23" t="str">
        <f>ЧГК!B16</f>
        <v>Административный ресурс</v>
      </c>
      <c r="C17" s="14" t="str">
        <f>ЧГК!C16</f>
        <v>Ст</v>
      </c>
      <c r="D17" s="12" t="str">
        <f>ЧГК!D16</f>
        <v>Чернушка</v>
      </c>
      <c r="E17" s="24">
        <f>ЧГК!AF16</f>
        <v>4</v>
      </c>
      <c r="F17" s="12">
        <f>Пентагон!V16</f>
        <v>2.5</v>
      </c>
      <c r="G17" s="25">
        <f t="shared" si="0"/>
        <v>6.5</v>
      </c>
      <c r="H17" s="25">
        <v>1</v>
      </c>
    </row>
    <row r="18" spans="1:8" ht="15">
      <c r="A18" s="3">
        <f>ЧГК!A17</f>
        <v>14</v>
      </c>
      <c r="B18" s="5" t="str">
        <f>ЧГК!B17</f>
        <v>Училки</v>
      </c>
      <c r="C18" s="1" t="str">
        <f>ЧГК!C17</f>
        <v>Ст</v>
      </c>
      <c r="D18" s="3" t="str">
        <f>ЧГК!D17</f>
        <v>Чернушка</v>
      </c>
      <c r="E18" s="11">
        <f>ЧГК!AF17</f>
        <v>3</v>
      </c>
      <c r="F18" s="3">
        <f>Пентагон!V17</f>
        <v>4</v>
      </c>
      <c r="G18" s="9">
        <f t="shared" si="0"/>
        <v>7</v>
      </c>
      <c r="H18" s="9">
        <v>2</v>
      </c>
    </row>
    <row r="19" spans="1:8" ht="15">
      <c r="A19" s="3">
        <f>ЧГК!A18</f>
        <v>15</v>
      </c>
      <c r="B19" s="5" t="str">
        <f>ЧГК!B24</f>
        <v>Неfact</v>
      </c>
      <c r="C19" s="1" t="str">
        <f>ЧГК!C24</f>
        <v>Ст</v>
      </c>
      <c r="D19" s="3" t="str">
        <f>ЧГК!D24</f>
        <v>Чернушка</v>
      </c>
      <c r="E19" s="11">
        <f>ЧГК!AF24</f>
        <v>6</v>
      </c>
      <c r="F19" s="3">
        <f>Пентагон!V24</f>
        <v>1</v>
      </c>
      <c r="G19" s="9">
        <f t="shared" si="0"/>
        <v>7</v>
      </c>
      <c r="H19" s="9">
        <v>3</v>
      </c>
    </row>
    <row r="20" spans="1:8" ht="15">
      <c r="A20" s="3">
        <f>ЧГК!A19</f>
        <v>16</v>
      </c>
      <c r="B20" s="5" t="str">
        <f>ЧГК!B19</f>
        <v>Солнышко</v>
      </c>
      <c r="C20" s="1" t="str">
        <f>ЧГК!C19</f>
        <v>Ст</v>
      </c>
      <c r="D20" s="3" t="str">
        <f>ЧГК!D19</f>
        <v>Чернушка</v>
      </c>
      <c r="E20" s="11">
        <f>ЧГК!AF19</f>
        <v>5</v>
      </c>
      <c r="F20" s="3">
        <f>Пентагон!V19</f>
        <v>2.5</v>
      </c>
      <c r="G20" s="9">
        <f t="shared" si="0"/>
        <v>7.5</v>
      </c>
      <c r="H20" s="9">
        <v>4</v>
      </c>
    </row>
    <row r="21" spans="1:8" ht="15">
      <c r="A21" s="3">
        <f>ЧГК!A20</f>
        <v>17</v>
      </c>
      <c r="B21" s="5" t="str">
        <f>ЧГК!B22</f>
        <v>Паранойя</v>
      </c>
      <c r="C21" s="1" t="str">
        <f>ЧГК!C22</f>
        <v>Ст</v>
      </c>
      <c r="D21" s="3" t="s">
        <v>38</v>
      </c>
      <c r="E21" s="11">
        <f>ЧГК!AF22</f>
        <v>2</v>
      </c>
      <c r="F21" s="3">
        <f>Пентагон!V22</f>
        <v>6</v>
      </c>
      <c r="G21" s="9">
        <f t="shared" si="0"/>
        <v>8</v>
      </c>
      <c r="H21" s="9">
        <v>5</v>
      </c>
    </row>
    <row r="22" spans="1:8" ht="15">
      <c r="A22" s="3">
        <f>ЧГК!A21</f>
        <v>18</v>
      </c>
      <c r="B22" s="5" t="str">
        <f>ЧГК!B21</f>
        <v>БУМ</v>
      </c>
      <c r="C22" s="1" t="str">
        <f>ЧГК!C21</f>
        <v>Ст</v>
      </c>
      <c r="D22" s="3" t="s">
        <v>39</v>
      </c>
      <c r="E22" s="11">
        <f>ЧГК!AF21</f>
        <v>1</v>
      </c>
      <c r="F22" s="3">
        <f>Пентагон!V21</f>
        <v>9</v>
      </c>
      <c r="G22" s="9">
        <f t="shared" si="0"/>
        <v>10</v>
      </c>
      <c r="H22" s="9">
        <v>6</v>
      </c>
    </row>
    <row r="23" spans="1:8" ht="15">
      <c r="A23" s="3">
        <f>ЧГК!A22</f>
        <v>19</v>
      </c>
      <c r="B23" s="5" t="str">
        <f>ЧГК!B23</f>
        <v>ЧернОЙЛ</v>
      </c>
      <c r="C23" s="1" t="str">
        <f>ЧГК!C23</f>
        <v>Ст</v>
      </c>
      <c r="D23" s="3" t="str">
        <f>ЧГК!D23</f>
        <v>Чернушка</v>
      </c>
      <c r="E23" s="11">
        <f>ЧГК!AF23</f>
        <v>8</v>
      </c>
      <c r="F23" s="3">
        <f>Пентагон!V23</f>
        <v>5</v>
      </c>
      <c r="G23" s="9">
        <f t="shared" si="0"/>
        <v>13</v>
      </c>
      <c r="H23" s="9">
        <v>7</v>
      </c>
    </row>
    <row r="24" spans="1:8" ht="15">
      <c r="A24" s="3">
        <f>ЧГК!A23</f>
        <v>20</v>
      </c>
      <c r="B24" s="5" t="str">
        <f>ЧГК!B18</f>
        <v>Максимум</v>
      </c>
      <c r="C24" s="1" t="str">
        <f>ЧГК!C18</f>
        <v>Ст</v>
      </c>
      <c r="D24" s="3" t="str">
        <f>ЧГК!D18</f>
        <v>Трун</v>
      </c>
      <c r="E24" s="11">
        <f>ЧГК!AF18</f>
        <v>7</v>
      </c>
      <c r="F24" s="3">
        <f>Пентагон!V18</f>
        <v>8</v>
      </c>
      <c r="G24" s="9">
        <f t="shared" si="0"/>
        <v>15</v>
      </c>
      <c r="H24" s="9">
        <v>8</v>
      </c>
    </row>
    <row r="25" spans="1:8" ht="15">
      <c r="A25" s="3">
        <f>ЧГК!A24</f>
        <v>21</v>
      </c>
      <c r="B25" s="5" t="str">
        <f>ЧГК!B20</f>
        <v>Непоседы</v>
      </c>
      <c r="C25" s="1" t="str">
        <f>ЧГК!C20</f>
        <v>Ст</v>
      </c>
      <c r="D25" s="3" t="str">
        <f>ЧГК!D20</f>
        <v>Сульмаш</v>
      </c>
      <c r="E25" s="11">
        <f>ЧГК!AF20</f>
        <v>9</v>
      </c>
      <c r="F25" s="3">
        <f>Пентагон!V20</f>
        <v>7</v>
      </c>
      <c r="G25" s="9">
        <f t="shared" si="0"/>
        <v>16</v>
      </c>
      <c r="H25" s="9">
        <v>9</v>
      </c>
    </row>
    <row r="26" spans="1:8" ht="15">
      <c r="A26" s="3"/>
      <c r="B26" s="5" t="str">
        <f>ЧГК!B25</f>
        <v>ПВР</v>
      </c>
      <c r="C26" s="1" t="str">
        <f>ЧГК!C25</f>
        <v>Ст</v>
      </c>
      <c r="D26" s="3" t="s">
        <v>40</v>
      </c>
      <c r="E26" s="11">
        <f>ЧГК!AF25</f>
        <v>0</v>
      </c>
      <c r="F26" s="3">
        <f>Пентагон!V25</f>
        <v>0</v>
      </c>
      <c r="G26" s="9">
        <f t="shared" si="0"/>
        <v>0</v>
      </c>
      <c r="H26" s="9">
        <v>0</v>
      </c>
    </row>
    <row r="28" spans="4:8" ht="15">
      <c r="D28" s="30" t="s">
        <v>37</v>
      </c>
      <c r="E28" s="30"/>
      <c r="F28" s="30"/>
      <c r="G28" s="30"/>
      <c r="H28" s="30"/>
    </row>
  </sheetData>
  <sheetProtection/>
  <mergeCells count="1">
    <mergeCell ref="D28:H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SportM1</cp:lastModifiedBy>
  <cp:lastPrinted>2011-11-26T21:00:28Z</cp:lastPrinted>
  <dcterms:created xsi:type="dcterms:W3CDTF">2010-01-24T16:20:51Z</dcterms:created>
  <dcterms:modified xsi:type="dcterms:W3CDTF">2011-11-30T03:37:01Z</dcterms:modified>
  <cp:category/>
  <cp:version/>
  <cp:contentType/>
  <cp:contentStatus/>
</cp:coreProperties>
</file>